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кт проработки" state="visible" r:id="rId4"/>
  </sheets>
  <calcPr calcId="171027"/>
</workbook>
</file>

<file path=xl/sharedStrings.xml><?xml version="1.0" encoding="utf-8"?>
<sst xmlns="http://schemas.openxmlformats.org/spreadsheetml/2006/main" count="29" uniqueCount="29">
  <si>
    <t>АКТ КОНТРОЛЬНОЙ ПРОРАБОТКИ БЛЮДА № ___</t>
  </si>
  <si>
    <t>Организация: ________________________   Дата: «___» __________ 20___ г.</t>
  </si>
  <si>
    <t>Наименование блюда: ________________________   Цель: ☐ новое блюдо  ☐ контроль действующей ТТК  ☐ смена сырья/поставщика</t>
  </si>
  <si>
    <t>Комиссия: ______________________ (шеф-повар), ______________________ (технолог/су-шеф), ______________________ (управляющий)</t>
  </si>
  <si>
    <t>Количество порций в проработке: ____   Выход 1 порции по ТТК, г: ____</t>
  </si>
  <si>
    <t>№</t>
  </si>
  <si>
    <t>Сырьё</t>
  </si>
  <si>
    <t>Брутто по ТТК, г</t>
  </si>
  <si>
    <t>Брутто факт, г</t>
  </si>
  <si>
    <t>Нетто факт, г</t>
  </si>
  <si>
    <t>Отходы, %</t>
  </si>
  <si>
    <t>Цена, ₽/кг</t>
  </si>
  <si>
    <t>Стоимость, ₽</t>
  </si>
  <si>
    <t>Говядина лопатка</t>
  </si>
  <si>
    <t>Картофель</t>
  </si>
  <si>
    <t>Лук репчатый</t>
  </si>
  <si>
    <t>Морковь</t>
  </si>
  <si>
    <t>Масло растительное</t>
  </si>
  <si>
    <t>Итого сырьё на порцию</t>
  </si>
  <si>
    <t>Фактический выход готового блюда на порцию, г</t>
  </si>
  <si>
    <t>Потери при тепловой обработке, % (от нетто)</t>
  </si>
  <si>
    <t>Отклонение брутто от ТТК, %</t>
  </si>
  <si>
    <t>Себестоимость порции по факту, ₽</t>
  </si>
  <si>
    <t>Органолептическая оценка (внешний вид, цвет, запах, вкус, консистенция): ____________________________________________</t>
  </si>
  <si>
    <t>Температура подачи, °C: ______   Время приготовления, мин: ______</t>
  </si>
  <si>
    <t>Выявленные отклонения от ТТК: _____________________________________________________________________</t>
  </si>
  <si>
    <t>Решение комиссии: ☐ утвердить ТТК  ☐ внести изменения (нормы закладки / выход / технология)  ☐ повторная проработка</t>
  </si>
  <si>
    <t>Подписи членов комиссии: ____________ / ____________ / ____________</t>
  </si>
  <si>
    <t>Внесите фактические брутто и нетто: столбцы «Отходы, %», «Стоимость», потери и себестоимость пересчитаются автоматически.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</si>
</sst>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FormatPr defaultRowHeight="15" outlineLevelRow="0" outlineLevelCol="0" x14ac:dyDescent="55"/>
  <cols>
    <col min="1" max="1" width="5" customWidth="1"/>
    <col min="2" max="2" width="28" customWidth="1"/>
    <col min="3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1</v>
      </c>
      <c r="B2"/>
      <c r="C2"/>
      <c r="D2"/>
      <c r="E2"/>
      <c r="F2"/>
      <c r="G2"/>
      <c r="H2"/>
    </row>
    <row r="3" spans="1:8" x14ac:dyDescent="0.25">
      <c r="A3" t="s">
        <v>2</v>
      </c>
      <c r="B3"/>
      <c r="C3"/>
      <c r="D3"/>
      <c r="E3"/>
      <c r="F3"/>
      <c r="G3"/>
      <c r="H3"/>
    </row>
    <row r="4" spans="1:8" x14ac:dyDescent="0.25">
      <c r="A4" t="s">
        <v>3</v>
      </c>
      <c r="B4"/>
      <c r="C4"/>
      <c r="D4"/>
      <c r="E4"/>
      <c r="F4"/>
      <c r="G4"/>
      <c r="H4"/>
    </row>
    <row r="5" spans="1:8" x14ac:dyDescent="0.25">
      <c r="A5" t="s">
        <v>4</v>
      </c>
      <c r="B5"/>
      <c r="C5"/>
      <c r="D5"/>
      <c r="E5"/>
      <c r="F5"/>
      <c r="G5"/>
      <c r="H5"/>
    </row>
    <row r="7" ht="32" customHeight="1" spans="1:8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 x14ac:dyDescent="0.25">
      <c r="A8" s="3">
        <v>1</v>
      </c>
      <c r="B8" s="3" t="s">
        <v>13</v>
      </c>
      <c r="C8" s="3">
        <v>150</v>
      </c>
      <c r="D8" s="3">
        <v>160</v>
      </c>
      <c r="E8" s="3">
        <v>118</v>
      </c>
      <c r="F8" s="3">
        <f>IF(D8&gt;0,ROUND((D8-E8)/D8*100,1),"")</f>
      </c>
      <c r="G8" s="3">
        <v>690</v>
      </c>
      <c r="H8" s="3">
        <f>IF(D8&gt;0,ROUND(D8/1000*G8,2),"")</f>
      </c>
    </row>
    <row r="9" spans="1:8" x14ac:dyDescent="0.25">
      <c r="A9" s="3">
        <v>2</v>
      </c>
      <c r="B9" s="3" t="s">
        <v>14</v>
      </c>
      <c r="C9" s="3">
        <v>120</v>
      </c>
      <c r="D9" s="3">
        <v>125</v>
      </c>
      <c r="E9" s="3">
        <v>94</v>
      </c>
      <c r="F9" s="3">
        <f>IF(D9&gt;0,ROUND((D9-E9)/D9*100,1),"")</f>
      </c>
      <c r="G9" s="3">
        <v>45</v>
      </c>
      <c r="H9" s="3">
        <f>IF(D9&gt;0,ROUND(D9/1000*G9,2),"")</f>
      </c>
    </row>
    <row r="10" spans="1:8" x14ac:dyDescent="0.25">
      <c r="A10" s="3">
        <v>3</v>
      </c>
      <c r="B10" s="3" t="s">
        <v>15</v>
      </c>
      <c r="C10" s="3">
        <v>30</v>
      </c>
      <c r="D10" s="3">
        <v>32</v>
      </c>
      <c r="E10" s="3">
        <v>27</v>
      </c>
      <c r="F10" s="3">
        <f>IF(D10&gt;0,ROUND((D10-E10)/D10*100,1),"")</f>
      </c>
      <c r="G10" s="3">
        <v>40</v>
      </c>
      <c r="H10" s="3">
        <f>IF(D10&gt;0,ROUND(D10/1000*G10,2),"")</f>
      </c>
    </row>
    <row r="11" spans="1:8" x14ac:dyDescent="0.25">
      <c r="A11" s="3">
        <v>4</v>
      </c>
      <c r="B11" s="3" t="s">
        <v>16</v>
      </c>
      <c r="C11" s="3">
        <v>25</v>
      </c>
      <c r="D11" s="3">
        <v>26</v>
      </c>
      <c r="E11" s="3">
        <v>21</v>
      </c>
      <c r="F11" s="3">
        <f>IF(D11&gt;0,ROUND((D11-E11)/D11*100,1),"")</f>
      </c>
      <c r="G11" s="3">
        <v>45</v>
      </c>
      <c r="H11" s="3">
        <f>IF(D11&gt;0,ROUND(D11/1000*G11,2),"")</f>
      </c>
    </row>
    <row r="12" spans="1:8" x14ac:dyDescent="0.25">
      <c r="A12" s="3">
        <v>5</v>
      </c>
      <c r="B12" s="3" t="s">
        <v>17</v>
      </c>
      <c r="C12" s="3">
        <v>10</v>
      </c>
      <c r="D12" s="3">
        <v>10</v>
      </c>
      <c r="E12" s="3">
        <v>10</v>
      </c>
      <c r="F12" s="3">
        <f>IF(D12&gt;0,ROUND((D12-E12)/D12*100,1),"")</f>
      </c>
      <c r="G12" s="3">
        <v>160</v>
      </c>
      <c r="H12" s="3">
        <f>IF(D12&gt;0,ROUND(D12/1000*G12,2),"")</f>
      </c>
    </row>
    <row r="13" spans="1:8" x14ac:dyDescent="0.25">
      <c r="A13" s="3">
        <v>6</v>
      </c>
      <c r="B13" s="3"/>
      <c r="C13" s="3"/>
      <c r="D13" s="3"/>
      <c r="E13" s="3"/>
      <c r="F13" s="3">
        <f>IF(D13&gt;0,ROUND((D13-E13)/D13*100,1),"")</f>
      </c>
      <c r="G13" s="3"/>
      <c r="H13" s="3">
        <f>IF(D13&gt;0,ROUND(D13/1000*G13,2),"")</f>
      </c>
    </row>
    <row r="14" spans="1:8" x14ac:dyDescent="0.25">
      <c r="A14" s="3">
        <v>7</v>
      </c>
      <c r="B14" s="3"/>
      <c r="C14" s="3"/>
      <c r="D14" s="3"/>
      <c r="E14" s="3"/>
      <c r="F14" s="3">
        <f>IF(D14&gt;0,ROUND((D14-E14)/D14*100,1),"")</f>
      </c>
      <c r="G14" s="3"/>
      <c r="H14" s="3">
        <f>IF(D14&gt;0,ROUND(D14/1000*G14,2),"")</f>
      </c>
    </row>
    <row r="15" spans="1:8" x14ac:dyDescent="0.25">
      <c r="A15" s="3">
        <v>8</v>
      </c>
      <c r="B15" s="3"/>
      <c r="C15" s="3"/>
      <c r="D15" s="3"/>
      <c r="E15" s="3"/>
      <c r="F15" s="3">
        <f>IF(D15&gt;0,ROUND((D15-E15)/D15*100,1),"")</f>
      </c>
      <c r="G15" s="3"/>
      <c r="H15" s="3">
        <f>IF(D15&gt;0,ROUND(D15/1000*G15,2),"")</f>
      </c>
    </row>
    <row r="16" spans="1:8" x14ac:dyDescent="0.25">
      <c r="A16" s="3">
        <v>9</v>
      </c>
      <c r="B16" s="3"/>
      <c r="C16" s="3"/>
      <c r="D16" s="3"/>
      <c r="E16" s="3"/>
      <c r="F16" s="3">
        <f>IF(D16&gt;0,ROUND((D16-E16)/D16*100,1),"")</f>
      </c>
      <c r="G16" s="3"/>
      <c r="H16" s="3">
        <f>IF(D16&gt;0,ROUND(D16/1000*G16,2),"")</f>
      </c>
    </row>
    <row r="17" spans="1:8" x14ac:dyDescent="0.25">
      <c r="A17" s="3">
        <v>10</v>
      </c>
      <c r="B17" s="3"/>
      <c r="C17" s="3"/>
      <c r="D17" s="3"/>
      <c r="E17" s="3"/>
      <c r="F17" s="3">
        <f>IF(D17&gt;0,ROUND((D17-E17)/D17*100,1),"")</f>
      </c>
      <c r="G17" s="3"/>
      <c r="H17" s="3">
        <f>IF(D17&gt;0,ROUND(D17/1000*G17,2),"")</f>
      </c>
    </row>
    <row r="18" spans="1:8" x14ac:dyDescent="0.25">
      <c r="A18" s="4"/>
      <c r="B18" s="5" t="s">
        <v>18</v>
      </c>
      <c r="C18" s="4"/>
      <c r="D18" s="4">
        <f>SUM(D8:D17)</f>
      </c>
      <c r="E18" s="4">
        <f>SUM(E8:E17)</f>
      </c>
      <c r="F18" s="4"/>
      <c r="G18" s="4"/>
      <c r="H18" s="4">
        <f>SUM(H8:H17)</f>
      </c>
    </row>
    <row r="20" spans="1:5" x14ac:dyDescent="0.25">
      <c r="A20" t="s">
        <v>19</v>
      </c>
      <c r="B20"/>
      <c r="C20"/>
      <c r="D20"/>
      <c r="E20" s="4">
        <v>250</v>
      </c>
    </row>
    <row r="21" spans="1:5" x14ac:dyDescent="0.25">
      <c r="A21" t="s">
        <v>20</v>
      </c>
      <c r="B21"/>
      <c r="C21"/>
      <c r="D21"/>
      <c r="E21" s="4">
        <f>IF(E18&gt;0,ROUND((E18-E20)/E18*100,1),"")</f>
      </c>
    </row>
    <row r="22" spans="1:5" x14ac:dyDescent="0.25">
      <c r="A22" t="s">
        <v>21</v>
      </c>
      <c r="B22"/>
      <c r="C22"/>
      <c r="D22"/>
      <c r="E22" s="4">
        <f>IF(SUM(C8:C17)&gt;0,ROUND((D18-SUM(C8:C17))/SUM(C8:C17)*100,1),"")</f>
      </c>
    </row>
    <row r="23" spans="1:5" x14ac:dyDescent="0.25">
      <c r="A23" t="s">
        <v>22</v>
      </c>
      <c r="B23"/>
      <c r="C23"/>
      <c r="D23"/>
      <c r="E23" s="4">
        <f>H18</f>
      </c>
    </row>
    <row r="25" ht="24" customHeight="1" spans="1:8" x14ac:dyDescent="0.25">
      <c r="A25" s="6" t="s">
        <v>23</v>
      </c>
      <c r="B25" s="6"/>
      <c r="C25" s="6"/>
      <c r="D25" s="6"/>
      <c r="E25" s="6"/>
      <c r="F25" s="6"/>
      <c r="G25" s="6"/>
      <c r="H25" s="6"/>
    </row>
    <row r="26" ht="24" customHeight="1" spans="1:8" x14ac:dyDescent="0.25">
      <c r="A26" s="6" t="s">
        <v>24</v>
      </c>
      <c r="B26" s="6"/>
      <c r="C26" s="6"/>
      <c r="D26" s="6"/>
      <c r="E26" s="6"/>
      <c r="F26" s="6"/>
      <c r="G26" s="6"/>
      <c r="H26" s="6"/>
    </row>
    <row r="27" ht="24" customHeight="1" spans="1:8" x14ac:dyDescent="0.25">
      <c r="A27" s="6" t="s">
        <v>25</v>
      </c>
      <c r="B27" s="6"/>
      <c r="C27" s="6"/>
      <c r="D27" s="6"/>
      <c r="E27" s="6"/>
      <c r="F27" s="6"/>
      <c r="G27" s="6"/>
      <c r="H27" s="6"/>
    </row>
    <row r="28" ht="24" customHeight="1" spans="1:8" x14ac:dyDescent="0.25">
      <c r="A28" s="6" t="s">
        <v>26</v>
      </c>
      <c r="B28" s="6"/>
      <c r="C28" s="6"/>
      <c r="D28" s="6"/>
      <c r="E28" s="6"/>
      <c r="F28" s="6"/>
      <c r="G28" s="6"/>
      <c r="H28" s="6"/>
    </row>
    <row r="29" ht="24" customHeight="1" spans="1:8" x14ac:dyDescent="0.25">
      <c r="A29" s="6" t="s">
        <v>27</v>
      </c>
      <c r="B29" s="6"/>
      <c r="C29" s="6"/>
      <c r="D29" s="6"/>
      <c r="E29" s="6"/>
      <c r="F29" s="6"/>
      <c r="G29" s="6"/>
      <c r="H29" s="6"/>
    </row>
    <row r="30" ht="24" customHeight="1" spans="1:8" x14ac:dyDescent="0.25">
      <c r="A30" s="6" t="s">
        <v>28</v>
      </c>
      <c r="B30" s="6"/>
      <c r="C30" s="6"/>
      <c r="D30" s="6"/>
      <c r="E30" s="6"/>
      <c r="F30" s="6"/>
      <c r="G30" s="6"/>
      <c r="H30" s="6"/>
    </row>
  </sheetData>
  <mergeCells count="15">
    <mergeCell ref="A1:H1"/>
    <mergeCell ref="A2:H2"/>
    <mergeCell ref="A3:H3"/>
    <mergeCell ref="A4:H4"/>
    <mergeCell ref="A5:H5"/>
    <mergeCell ref="A20:D20"/>
    <mergeCell ref="A21:D21"/>
    <mergeCell ref="A22:D22"/>
    <mergeCell ref="A23:D23"/>
    <mergeCell ref="A25:H25"/>
    <mergeCell ref="A26:H26"/>
    <mergeCell ref="A27:H27"/>
    <mergeCell ref="A28:H28"/>
    <mergeCell ref="A29:H29"/>
    <mergeCell ref="A30:H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проработки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2026-09-23T07:05:32Z</dcterms:modified>
</cp:coreProperties>
</file>